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1295" windowHeight="6750"/>
  </bookViews>
  <sheets>
    <sheet name="Monthly Sales" sheetId="1" r:id="rId1"/>
  </sheets>
  <calcPr calcId="125725"/>
</workbook>
</file>

<file path=xl/calcChain.xml><?xml version="1.0" encoding="utf-8"?>
<calcChain xmlns="http://schemas.openxmlformats.org/spreadsheetml/2006/main">
  <c r="B20" i="1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4"/>
  <c r="D22" l="1"/>
  <c r="D4"/>
  <c r="D20" s="1"/>
  <c r="D23" l="1"/>
  <c r="D24"/>
  <c r="D25"/>
</calcChain>
</file>

<file path=xl/sharedStrings.xml><?xml version="1.0" encoding="utf-8"?>
<sst xmlns="http://schemas.openxmlformats.org/spreadsheetml/2006/main" count="30" uniqueCount="30">
  <si>
    <t>PIER IMPORTING</t>
  </si>
  <si>
    <t>MONTHLY COMMISSION REPORT</t>
  </si>
  <si>
    <t>Broker</t>
  </si>
  <si>
    <t>Sales</t>
  </si>
  <si>
    <t>COMMISSION RATE TABLE</t>
  </si>
  <si>
    <t>Not Over-</t>
  </si>
  <si>
    <t>Rate</t>
  </si>
  <si>
    <t>At least-</t>
  </si>
  <si>
    <t>Commission
 Rate</t>
  </si>
  <si>
    <t>Walters</t>
  </si>
  <si>
    <t>Reese</t>
  </si>
  <si>
    <t>Bowers</t>
  </si>
  <si>
    <t>Isaacs</t>
  </si>
  <si>
    <t>Mason</t>
  </si>
  <si>
    <t>Holt</t>
  </si>
  <si>
    <t>Gunter</t>
  </si>
  <si>
    <t>Lillard</t>
  </si>
  <si>
    <t>Logan</t>
  </si>
  <si>
    <t>Andrews</t>
  </si>
  <si>
    <t>Haines</t>
  </si>
  <si>
    <t>Zachary</t>
  </si>
  <si>
    <t>Farris</t>
  </si>
  <si>
    <t>Carson</t>
  </si>
  <si>
    <t>Godwin</t>
  </si>
  <si>
    <t>Totals</t>
  </si>
  <si>
    <t>Average Rate</t>
  </si>
  <si>
    <t>Highest Commission</t>
  </si>
  <si>
    <t>Lowest Commission</t>
  </si>
  <si>
    <t>Average Commission</t>
  </si>
  <si>
    <t>Commission 
Earned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</si>
</sst>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8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sz val="18"/>
      <name val="Arial Narrow"/>
      <family val="2"/>
    </font>
    <font>
      <sz val="14"/>
      <color theme="0"/>
      <name val="Arial Narrow"/>
      <family val="2"/>
    </font>
    <font>
      <sz val="20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5" applyNumberFormat="0" applyFill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2" fontId="2" fillId="0" borderId="0" xfId="1" applyNumberFormat="1" applyFont="1"/>
    <xf numFmtId="9" fontId="2" fillId="0" borderId="0" xfId="2" applyFont="1" applyAlignment="1">
      <alignment horizontal="center"/>
    </xf>
    <xf numFmtId="44" fontId="2" fillId="0" borderId="0" xfId="1" applyFont="1"/>
    <xf numFmtId="9" fontId="2" fillId="0" borderId="4" xfId="2" applyFont="1" applyBorder="1" applyAlignment="1">
      <alignment horizontal="center"/>
    </xf>
    <xf numFmtId="44" fontId="2" fillId="0" borderId="4" xfId="1" applyFont="1" applyBorder="1"/>
    <xf numFmtId="0" fontId="2" fillId="0" borderId="4" xfId="0" applyNumberFormat="1" applyFont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/>
    <xf numFmtId="164" fontId="2" fillId="0" borderId="4" xfId="1" applyNumberFormat="1" applyFont="1" applyBorder="1"/>
    <xf numFmtId="164" fontId="2" fillId="0" borderId="4" xfId="2" applyNumberFormat="1" applyFont="1" applyBorder="1" applyAlignment="1">
      <alignment horizontal="center"/>
    </xf>
    <xf numFmtId="10" fontId="2" fillId="0" borderId="0" xfId="2" applyNumberFormat="1" applyFont="1"/>
    <xf numFmtId="0" fontId="6" fillId="0" borderId="5" xfId="3"/>
    <xf numFmtId="164" fontId="7" fillId="0" borderId="5" xfId="3" applyNumberFormat="1" applyFont="1"/>
    <xf numFmtId="0" fontId="2" fillId="2" borderId="6" xfId="0" applyFont="1" applyFill="1" applyBorder="1"/>
    <xf numFmtId="164" fontId="2" fillId="2" borderId="7" xfId="0" applyNumberFormat="1" applyFont="1" applyFill="1" applyBorder="1"/>
    <xf numFmtId="0" fontId="2" fillId="2" borderId="7" xfId="0" applyFont="1" applyFill="1" applyBorder="1"/>
    <xf numFmtId="10" fontId="2" fillId="2" borderId="8" xfId="2" applyNumberFormat="1" applyFont="1" applyFill="1" applyBorder="1"/>
    <xf numFmtId="0" fontId="2" fillId="2" borderId="9" xfId="0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/>
    <xf numFmtId="164" fontId="2" fillId="2" borderId="10" xfId="0" applyNumberFormat="1" applyFont="1" applyFill="1" applyBorder="1"/>
    <xf numFmtId="0" fontId="2" fillId="2" borderId="11" xfId="0" applyFont="1" applyFill="1" applyBorder="1"/>
    <xf numFmtId="164" fontId="2" fillId="2" borderId="12" xfId="0" applyNumberFormat="1" applyFont="1" applyFill="1" applyBorder="1"/>
    <xf numFmtId="0" fontId="2" fillId="2" borderId="12" xfId="0" applyFont="1" applyFill="1" applyBorder="1"/>
    <xf numFmtId="164" fontId="2" fillId="2" borderId="13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4">
    <cellStyle name="Currency" xfId="1" builtinId="4"/>
    <cellStyle name="Normal" xfId="0" builtinId="0"/>
    <cellStyle name="Percent" xfId="2" builtinId="5"/>
    <cellStyle name="Total" xfId="3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>
      <selection activeCell="E15" sqref="E15"/>
    </sheetView>
  </sheetViews>
  <sheetFormatPr defaultRowHeight="18"/>
  <cols>
    <col min="1" max="1" width="13.28515625" style="2" customWidth="1"/>
    <col min="2" max="2" width="15.7109375" style="14" bestFit="1" customWidth="1"/>
    <col min="3" max="3" width="14.5703125" style="2" bestFit="1" customWidth="1"/>
    <col min="4" max="4" width="14.42578125" style="2" bestFit="1" customWidth="1"/>
    <col min="5" max="5" width="15.28515625" style="2" bestFit="1" customWidth="1"/>
    <col min="6" max="8" width="14.42578125" style="2" bestFit="1" customWidth="1"/>
    <col min="9" max="16384" width="9.140625" style="2"/>
  </cols>
  <sheetData>
    <row r="1" spans="1:5" ht="25.5">
      <c r="A1" s="35" t="s">
        <v>0</v>
      </c>
      <c r="B1" s="35"/>
      <c r="C1" s="35"/>
      <c r="D1" s="35"/>
      <c r="E1" s="9"/>
    </row>
    <row r="2" spans="1:5">
      <c r="A2" s="36" t="s">
        <v>1</v>
      </c>
      <c r="B2" s="36"/>
      <c r="C2" s="36"/>
      <c r="D2" s="36"/>
      <c r="E2" s="10"/>
    </row>
    <row r="3" spans="1:5" s="1" customFormat="1" ht="36">
      <c r="A3" s="11" t="s">
        <v>2</v>
      </c>
      <c r="B3" s="13" t="s">
        <v>3</v>
      </c>
      <c r="C3" s="12" t="s">
        <v>8</v>
      </c>
      <c r="D3" s="12" t="s">
        <v>29</v>
      </c>
    </row>
    <row r="4" spans="1:5">
      <c r="A4" s="2" t="s">
        <v>18</v>
      </c>
      <c r="B4" s="14">
        <v>39902</v>
      </c>
      <c r="C4" s="17">
        <f t="shared" ref="C4:C18" si="0">HLOOKUP(B4,$B$29:$H$31,3)</f>
        <v>0.04</v>
      </c>
      <c r="D4" s="14">
        <f>B4*C4</f>
        <v>1596.08</v>
      </c>
    </row>
    <row r="5" spans="1:5">
      <c r="A5" s="2" t="s">
        <v>11</v>
      </c>
      <c r="B5" s="14">
        <v>8432</v>
      </c>
      <c r="C5" s="17">
        <f t="shared" si="0"/>
        <v>0.01</v>
      </c>
      <c r="D5" s="14">
        <f t="shared" ref="D5:D18" si="1">B5*C5</f>
        <v>84.320000000000007</v>
      </c>
    </row>
    <row r="6" spans="1:5">
      <c r="A6" s="2" t="s">
        <v>22</v>
      </c>
      <c r="B6" s="14">
        <v>31021</v>
      </c>
      <c r="C6" s="17">
        <f t="shared" si="0"/>
        <v>0.04</v>
      </c>
      <c r="D6" s="14">
        <f t="shared" si="1"/>
        <v>1240.8399999999999</v>
      </c>
    </row>
    <row r="7" spans="1:5">
      <c r="A7" s="2" t="s">
        <v>21</v>
      </c>
      <c r="B7" s="14">
        <v>40842</v>
      </c>
      <c r="C7" s="17">
        <f t="shared" si="0"/>
        <v>0.05</v>
      </c>
      <c r="D7" s="14">
        <f t="shared" si="1"/>
        <v>2042.1000000000001</v>
      </c>
    </row>
    <row r="8" spans="1:5">
      <c r="A8" s="2" t="s">
        <v>23</v>
      </c>
      <c r="B8" s="14">
        <v>59921</v>
      </c>
      <c r="C8" s="17">
        <f t="shared" si="0"/>
        <v>7.0000000000000007E-2</v>
      </c>
      <c r="D8" s="14">
        <f t="shared" si="1"/>
        <v>4194.47</v>
      </c>
    </row>
    <row r="9" spans="1:5">
      <c r="A9" s="2" t="s">
        <v>15</v>
      </c>
      <c r="B9" s="14">
        <v>76001</v>
      </c>
      <c r="C9" s="17">
        <f t="shared" si="0"/>
        <v>0.1</v>
      </c>
      <c r="D9" s="14">
        <f t="shared" si="1"/>
        <v>7600.1</v>
      </c>
    </row>
    <row r="10" spans="1:5">
      <c r="A10" s="2" t="s">
        <v>19</v>
      </c>
      <c r="B10" s="14">
        <v>106821</v>
      </c>
      <c r="C10" s="17">
        <f t="shared" si="0"/>
        <v>0.1</v>
      </c>
      <c r="D10" s="14">
        <f t="shared" si="1"/>
        <v>10682.1</v>
      </c>
    </row>
    <row r="11" spans="1:5">
      <c r="A11" s="2" t="s">
        <v>14</v>
      </c>
      <c r="B11" s="14">
        <v>4401</v>
      </c>
      <c r="C11" s="17">
        <f t="shared" si="0"/>
        <v>0.01</v>
      </c>
      <c r="D11" s="14">
        <f t="shared" si="1"/>
        <v>44.01</v>
      </c>
    </row>
    <row r="12" spans="1:5">
      <c r="A12" s="2" t="s">
        <v>12</v>
      </c>
      <c r="B12" s="14">
        <v>786</v>
      </c>
      <c r="C12" s="17">
        <f t="shared" si="0"/>
        <v>0.01</v>
      </c>
      <c r="D12" s="14">
        <f t="shared" si="1"/>
        <v>7.86</v>
      </c>
    </row>
    <row r="13" spans="1:5">
      <c r="A13" s="2" t="s">
        <v>16</v>
      </c>
      <c r="B13" s="14">
        <v>44380</v>
      </c>
      <c r="C13" s="17">
        <f t="shared" si="0"/>
        <v>0.05</v>
      </c>
      <c r="D13" s="14">
        <f t="shared" si="1"/>
        <v>2219</v>
      </c>
    </row>
    <row r="14" spans="1:5">
      <c r="A14" s="2" t="s">
        <v>17</v>
      </c>
      <c r="B14" s="14">
        <v>92421</v>
      </c>
      <c r="C14" s="17">
        <f t="shared" si="0"/>
        <v>0.1</v>
      </c>
      <c r="D14" s="14">
        <f t="shared" si="1"/>
        <v>9242.1</v>
      </c>
    </row>
    <row r="15" spans="1:5">
      <c r="A15" s="2" t="s">
        <v>13</v>
      </c>
      <c r="B15" s="14">
        <v>10911</v>
      </c>
      <c r="C15" s="17">
        <f t="shared" si="0"/>
        <v>0.02</v>
      </c>
      <c r="D15" s="14">
        <f t="shared" si="1"/>
        <v>218.22</v>
      </c>
    </row>
    <row r="16" spans="1:5">
      <c r="A16" s="2" t="s">
        <v>10</v>
      </c>
      <c r="B16" s="14">
        <v>38261</v>
      </c>
      <c r="C16" s="17">
        <f t="shared" si="0"/>
        <v>0.04</v>
      </c>
      <c r="D16" s="14">
        <f t="shared" si="1"/>
        <v>1530.44</v>
      </c>
    </row>
    <row r="17" spans="1:8">
      <c r="A17" s="2" t="s">
        <v>9</v>
      </c>
      <c r="B17" s="14">
        <v>61208</v>
      </c>
      <c r="C17" s="17">
        <f t="shared" si="0"/>
        <v>7.0000000000000007E-2</v>
      </c>
      <c r="D17" s="14">
        <f t="shared" si="1"/>
        <v>4284.5600000000004</v>
      </c>
    </row>
    <row r="18" spans="1:8">
      <c r="A18" s="2" t="s">
        <v>20</v>
      </c>
      <c r="B18" s="14">
        <v>3021</v>
      </c>
      <c r="C18" s="17">
        <f t="shared" si="0"/>
        <v>0.01</v>
      </c>
      <c r="D18" s="14">
        <f t="shared" si="1"/>
        <v>30.21</v>
      </c>
    </row>
    <row r="19" spans="1:8">
      <c r="C19" s="3"/>
      <c r="D19" s="4"/>
      <c r="E19" s="5"/>
    </row>
    <row r="20" spans="1:8" ht="18.75" thickBot="1">
      <c r="A20" s="18" t="s">
        <v>24</v>
      </c>
      <c r="B20" s="19">
        <f>SUM(B4:B19)</f>
        <v>618329</v>
      </c>
      <c r="C20" s="18"/>
      <c r="D20" s="19">
        <f>SUM(D4:D19)</f>
        <v>45016.41</v>
      </c>
      <c r="E20"/>
    </row>
    <row r="21" spans="1:8" ht="18.75" thickTop="1">
      <c r="C21" s="3"/>
      <c r="D21" s="4"/>
      <c r="E21" s="5"/>
    </row>
    <row r="22" spans="1:8">
      <c r="A22" s="20" t="s">
        <v>25</v>
      </c>
      <c r="B22" s="21"/>
      <c r="C22" s="22"/>
      <c r="D22" s="23">
        <f>AVERAGE(C4:C18)</f>
        <v>4.8000000000000015E-2</v>
      </c>
    </row>
    <row r="23" spans="1:8">
      <c r="A23" s="24" t="s">
        <v>26</v>
      </c>
      <c r="B23" s="25"/>
      <c r="C23" s="26"/>
      <c r="D23" s="27">
        <f>MAX(D4:D18)</f>
        <v>10682.1</v>
      </c>
    </row>
    <row r="24" spans="1:8">
      <c r="A24" s="24" t="s">
        <v>27</v>
      </c>
      <c r="B24" s="25"/>
      <c r="C24" s="26"/>
      <c r="D24" s="27">
        <f>MIN(D4:D18)</f>
        <v>7.86</v>
      </c>
    </row>
    <row r="25" spans="1:8">
      <c r="A25" s="28" t="s">
        <v>28</v>
      </c>
      <c r="B25" s="29"/>
      <c r="C25" s="30"/>
      <c r="D25" s="31">
        <f>AVERAGE(D4:D18)</f>
        <v>3001.0940000000001</v>
      </c>
    </row>
    <row r="28" spans="1:8">
      <c r="A28" s="32" t="s">
        <v>4</v>
      </c>
      <c r="B28" s="33"/>
      <c r="C28" s="33"/>
      <c r="D28" s="33"/>
      <c r="E28" s="33"/>
      <c r="F28" s="33"/>
      <c r="G28" s="33"/>
      <c r="H28" s="34"/>
    </row>
    <row r="29" spans="1:8">
      <c r="A29" s="8" t="s">
        <v>7</v>
      </c>
      <c r="B29" s="15">
        <v>0</v>
      </c>
      <c r="C29" s="7">
        <v>10000</v>
      </c>
      <c r="D29" s="7">
        <v>20000</v>
      </c>
      <c r="E29" s="7">
        <v>30000</v>
      </c>
      <c r="F29" s="7">
        <v>40000</v>
      </c>
      <c r="G29" s="7">
        <v>50000</v>
      </c>
      <c r="H29" s="7">
        <v>75000</v>
      </c>
    </row>
    <row r="30" spans="1:8">
      <c r="A30" s="8" t="s">
        <v>5</v>
      </c>
      <c r="B30" s="15">
        <v>9999.99</v>
      </c>
      <c r="C30" s="7">
        <v>19999.990000000002</v>
      </c>
      <c r="D30" s="7">
        <v>29999.99</v>
      </c>
      <c r="E30" s="7">
        <v>39999.99</v>
      </c>
      <c r="F30" s="7">
        <v>49999.99</v>
      </c>
      <c r="G30" s="7">
        <v>74999.990000000005</v>
      </c>
      <c r="H30" s="7"/>
    </row>
    <row r="31" spans="1:8">
      <c r="A31" s="8" t="s">
        <v>6</v>
      </c>
      <c r="B31" s="16">
        <v>0.01</v>
      </c>
      <c r="C31" s="6">
        <v>0.02</v>
      </c>
      <c r="D31" s="6">
        <v>0.03</v>
      </c>
      <c r="E31" s="6">
        <v>0.04</v>
      </c>
      <c r="F31" s="6">
        <v>0.05</v>
      </c>
      <c r="G31" s="6">
        <v>7.0000000000000007E-2</v>
      </c>
      <c r="H31" s="6">
        <v>0.1</v>
      </c>
    </row>
  </sheetData>
  <mergeCells count="3">
    <mergeCell ref="A28:H28"/>
    <mergeCell ref="A1:D1"/>
    <mergeCell ref="A2:D2"/>
  </mergeCells>
  <phoneticPr fontId="0" type="noConversion"/>
  <printOptions headings="1" gridLines="1"/>
  <pageMargins left="0.75" right="0.75" top="1" bottom="1" header="0.5" footer="0.5"/>
  <pageSetup scale="80" orientation="landscape" r:id="rId1"/>
  <headerFooter alignWithMargins="0">
    <oddHeader>&amp;L&amp;16Name&amp;C&amp;16&amp;F&amp;R&amp;16Period</oddHeader>
    <oddFooter>&amp;L&amp;16&amp;D&amp;C&amp;16&amp;A&amp;R&amp;16Teacher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Sales</vt:lpstr>
    </vt:vector>
  </TitlesOfParts>
  <Company>DCSD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Northridge High School</dc:creator>
  <cp:lastModifiedBy>Matthew D Timothy</cp:lastModifiedBy>
  <cp:lastPrinted>2010-12-06T17:38:10Z</cp:lastPrinted>
  <dcterms:created xsi:type="dcterms:W3CDTF">2001-02-22T15:17:03Z</dcterms:created>
  <dcterms:modified xsi:type="dcterms:W3CDTF">2010-12-06T17:39:36Z</dcterms:modified>
</cp:coreProperties>
</file>